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0745E1B3-0698-4488-8B42-67694A75FCA1}"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4"/>
  <c r="C3" i="2"/>
  <c r="C3" i="5"/>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<sst xmlns="http://schemas.openxmlformats.org/spreadsheetml/2006/main" count="339" uniqueCount="209">
  <si>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</si>
  <si>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</si>
  <si>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7/31/2027</t>
  </si>
  <si>
    <t>Railroad: CPRS</t>
  </si>
  <si>
    <t>Year: 2025</t>
  </si>
  <si>
    <t>Date Week Began:</t>
  </si>
  <si>
    <t>02/02/2025</t>
  </si>
  <si>
    <t xml:space="preserve">Date Week Ended: </t>
  </si>
  <si>
    <t>02/08/2025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</si>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</sst>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32" zoomScale="85" zoomScaleNormal="85" workbookViewId="0">
      <selection activeCell="E58" sqref="E58"/>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6</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28.87</v>
      </c>
      <c r="C6" s="10"/>
      <c r="D6" s="10"/>
    </row>
    <row r="7" spans="1:5" x14ac:dyDescent="0.35">
      <c r="A7" s="11" t="s">
        <v>11</v>
      </c>
      <c r="B7" s="119">
        <v>21.01</v>
      </c>
      <c r="C7" s="10"/>
      <c r="D7" s="10"/>
    </row>
    <row r="8" spans="1:5" x14ac:dyDescent="0.35">
      <c r="A8" s="11" t="s">
        <v>12</v>
      </c>
      <c r="B8" s="119">
        <v>20.07</v>
      </c>
      <c r="C8" s="10"/>
      <c r="D8" s="10"/>
    </row>
    <row r="9" spans="1:5" x14ac:dyDescent="0.35">
      <c r="A9" s="11" t="s">
        <v>13</v>
      </c>
      <c r="B9" s="119">
        <v>27.16</v>
      </c>
      <c r="C9" s="10"/>
      <c r="D9" s="10"/>
    </row>
    <row r="10" spans="1:5" x14ac:dyDescent="0.35">
      <c r="A10" s="11" t="s">
        <v>14</v>
      </c>
      <c r="B10" s="119">
        <v>21.43</v>
      </c>
      <c r="C10" s="10"/>
      <c r="D10" s="10"/>
    </row>
    <row r="11" spans="1:5" x14ac:dyDescent="0.35">
      <c r="A11" s="11" t="s">
        <v>15</v>
      </c>
      <c r="B11" s="119">
        <v>26.02</v>
      </c>
      <c r="C11" s="10"/>
      <c r="D11" s="10"/>
    </row>
    <row r="12" spans="1:5" x14ac:dyDescent="0.35">
      <c r="A12" s="11" t="s">
        <v>16</v>
      </c>
      <c r="B12" s="119">
        <v>21.69</v>
      </c>
      <c r="C12" s="10"/>
      <c r="D12" s="10"/>
    </row>
    <row r="13" spans="1:5" x14ac:dyDescent="0.35">
      <c r="A13" s="11" t="s">
        <v>17</v>
      </c>
      <c r="B13" s="119">
        <v>23.18</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13.710194</v>
      </c>
      <c r="C17" s="17"/>
      <c r="D17" s="26"/>
      <c r="E17" s="26"/>
      <c r="F17" s="26"/>
      <c r="G17" s="26"/>
      <c r="H17" s="26"/>
    </row>
    <row r="18" spans="1:10" x14ac:dyDescent="0.35">
      <c r="A18" s="18" t="s">
        <v>22</v>
      </c>
      <c r="B18" s="117">
        <v>23.482627000000001</v>
      </c>
      <c r="C18" s="17"/>
      <c r="D18" s="26"/>
      <c r="E18" s="26"/>
      <c r="F18" s="26"/>
      <c r="G18" s="26"/>
      <c r="H18" s="26"/>
    </row>
    <row r="19" spans="1:10" x14ac:dyDescent="0.35">
      <c r="A19" s="18" t="s">
        <v>23</v>
      </c>
      <c r="B19" s="117">
        <v>32.875073</v>
      </c>
      <c r="C19" s="17"/>
      <c r="D19" s="26"/>
      <c r="E19" s="26"/>
      <c r="F19" s="26"/>
    </row>
    <row r="20" spans="1:10" x14ac:dyDescent="0.35">
      <c r="A20" s="18" t="s">
        <v>24</v>
      </c>
      <c r="B20" s="117">
        <v>17.135857000000001</v>
      </c>
      <c r="C20" s="17"/>
      <c r="D20" s="26"/>
      <c r="E20" s="26"/>
      <c r="F20" s="26"/>
      <c r="G20" s="26"/>
      <c r="H20" s="26"/>
    </row>
    <row r="21" spans="1:10" x14ac:dyDescent="0.35">
      <c r="A21" s="18" t="s">
        <v>25</v>
      </c>
      <c r="B21" s="117">
        <v>34.970083000000002</v>
      </c>
      <c r="C21" s="17"/>
      <c r="D21" s="26"/>
      <c r="E21" s="26"/>
      <c r="F21" s="26"/>
      <c r="G21" s="26"/>
      <c r="H21" s="26"/>
    </row>
    <row r="22" spans="1:10" x14ac:dyDescent="0.35">
      <c r="A22" s="18" t="s">
        <v>26</v>
      </c>
      <c r="B22" s="117">
        <v>18.727350000000001</v>
      </c>
      <c r="C22" s="17"/>
      <c r="D22" s="26"/>
      <c r="E22" s="26"/>
      <c r="F22" s="26"/>
      <c r="G22" s="26"/>
      <c r="H22" s="26"/>
    </row>
    <row r="23" spans="1:10" x14ac:dyDescent="0.35">
      <c r="A23" s="18" t="s">
        <v>27</v>
      </c>
      <c r="B23" s="117">
        <v>25.201115999999999</v>
      </c>
      <c r="C23" s="17"/>
      <c r="D23" s="26"/>
      <c r="E23" s="26"/>
      <c r="F23" s="26"/>
      <c r="G23" s="26"/>
      <c r="H23" s="26"/>
    </row>
    <row r="24" spans="1:10" x14ac:dyDescent="0.35">
      <c r="A24" s="18" t="s">
        <v>28</v>
      </c>
      <c r="B24" s="117">
        <v>22.821581999999999</v>
      </c>
      <c r="C24" s="17"/>
      <c r="D24" s="26"/>
      <c r="E24" s="26"/>
      <c r="F24" s="26"/>
      <c r="G24" s="26"/>
      <c r="H24" s="26"/>
      <c r="I24" s="7"/>
      <c r="J24" s="7"/>
    </row>
    <row r="25" spans="1:10" x14ac:dyDescent="0.35">
      <c r="A25" s="18" t="s">
        <v>29</v>
      </c>
      <c r="B25" s="117">
        <v>19.147931</v>
      </c>
      <c r="C25" s="17"/>
      <c r="D25" s="26"/>
      <c r="E25" s="26"/>
      <c r="F25" s="26"/>
      <c r="G25" s="26"/>
      <c r="H25" s="26"/>
      <c r="I25" s="7"/>
      <c r="J25" s="7"/>
    </row>
    <row r="26" spans="1:10" x14ac:dyDescent="0.35">
      <c r="A26" s="18" t="s">
        <v>30</v>
      </c>
      <c r="B26" s="117">
        <v>25.646502000000002</v>
      </c>
      <c r="C26" s="17"/>
      <c r="D26" s="26"/>
      <c r="E26" s="26"/>
      <c r="F26" s="26"/>
      <c r="G26" s="26"/>
      <c r="H26" s="26"/>
    </row>
    <row r="27" spans="1:10" x14ac:dyDescent="0.35">
      <c r="A27" s="18" t="s">
        <v>17</v>
      </c>
      <c r="B27" s="117">
        <v>24.185032233174031</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910</v>
      </c>
      <c r="C30" s="20"/>
      <c r="D30" s="20"/>
    </row>
    <row r="31" spans="1:10" x14ac:dyDescent="0.35">
      <c r="A31" s="21" t="s">
        <v>33</v>
      </c>
      <c r="B31" s="24">
        <v>12418</v>
      </c>
      <c r="C31" s="20"/>
      <c r="D31" s="20"/>
    </row>
    <row r="32" spans="1:10" x14ac:dyDescent="0.35">
      <c r="A32" s="21" t="s">
        <v>34</v>
      </c>
      <c r="B32" s="24">
        <v>1349</v>
      </c>
      <c r="C32" s="20"/>
      <c r="D32" s="20"/>
    </row>
    <row r="33" spans="1:9" x14ac:dyDescent="0.35">
      <c r="A33" s="21" t="s">
        <v>10</v>
      </c>
      <c r="B33" s="24">
        <v>618</v>
      </c>
      <c r="C33" s="20"/>
      <c r="D33" s="20"/>
    </row>
    <row r="34" spans="1:9" x14ac:dyDescent="0.35">
      <c r="A34" s="21" t="s">
        <v>35</v>
      </c>
      <c r="B34" s="24">
        <v>769</v>
      </c>
      <c r="C34" s="20"/>
      <c r="D34" s="20"/>
    </row>
    <row r="35" spans="1:9" x14ac:dyDescent="0.35">
      <c r="A35" s="21" t="s">
        <v>36</v>
      </c>
      <c r="B35" s="24">
        <v>318</v>
      </c>
      <c r="C35" s="20"/>
      <c r="D35" s="20"/>
    </row>
    <row r="36" spans="1:9" x14ac:dyDescent="0.35">
      <c r="A36" s="21" t="s">
        <v>37</v>
      </c>
      <c r="B36" s="24">
        <v>6233</v>
      </c>
      <c r="C36" s="20"/>
      <c r="D36" s="20"/>
    </row>
    <row r="37" spans="1:9" x14ac:dyDescent="0.35">
      <c r="A37" s="21" t="s">
        <v>38</v>
      </c>
      <c r="B37" s="24">
        <v>731</v>
      </c>
      <c r="C37" s="20"/>
      <c r="D37" s="20"/>
    </row>
    <row r="38" spans="1:9" x14ac:dyDescent="0.35">
      <c r="A38" s="21" t="s">
        <v>39</v>
      </c>
      <c r="B38" s="110">
        <f>SUM(B30:B37)</f>
        <v>23346</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22.9</v>
      </c>
      <c r="C41" s="17"/>
      <c r="D41" s="17"/>
    </row>
    <row r="42" spans="1:9" x14ac:dyDescent="0.35">
      <c r="A42" s="21" t="s">
        <v>12</v>
      </c>
      <c r="B42" s="112">
        <v>0</v>
      </c>
      <c r="C42" s="17"/>
      <c r="D42" s="17"/>
    </row>
    <row r="43" spans="1:9" x14ac:dyDescent="0.35">
      <c r="A43" s="21" t="s">
        <v>13</v>
      </c>
      <c r="B43" s="112">
        <v>0</v>
      </c>
      <c r="C43" s="17"/>
      <c r="D43" s="17"/>
    </row>
    <row r="44" spans="1:9" x14ac:dyDescent="0.35">
      <c r="A44" s="21" t="s">
        <v>41</v>
      </c>
      <c r="B44" s="112">
        <v>0</v>
      </c>
      <c r="C44" s="17"/>
      <c r="D44" s="17"/>
    </row>
    <row r="45" spans="1:9" x14ac:dyDescent="0.35">
      <c r="A45" s="21" t="s">
        <v>15</v>
      </c>
      <c r="B45" s="111">
        <v>14.5</v>
      </c>
      <c r="C45" s="17"/>
      <c r="D45" s="17"/>
    </row>
    <row r="46" spans="1:9" x14ac:dyDescent="0.35">
      <c r="A46" s="21" t="s">
        <v>42</v>
      </c>
      <c r="B46" s="111">
        <v>9.5</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1</v>
      </c>
      <c r="D51" s="23">
        <v>0</v>
      </c>
      <c r="E51" s="120">
        <v>1</v>
      </c>
    </row>
    <row r="52" spans="1:5" x14ac:dyDescent="0.35">
      <c r="A52" s="11" t="s">
        <v>11</v>
      </c>
      <c r="B52" s="23">
        <v>0</v>
      </c>
      <c r="C52" s="24">
        <v>0</v>
      </c>
      <c r="D52" s="23">
        <v>7</v>
      </c>
      <c r="E52" s="120">
        <v>7</v>
      </c>
    </row>
    <row r="53" spans="1:5" x14ac:dyDescent="0.35">
      <c r="A53" s="11" t="s">
        <v>12</v>
      </c>
      <c r="B53" s="23">
        <v>0</v>
      </c>
      <c r="C53" s="24">
        <v>1</v>
      </c>
      <c r="D53" s="23">
        <v>0</v>
      </c>
      <c r="E53" s="120">
        <v>1</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0</v>
      </c>
      <c r="E57" s="120">
        <v>0</v>
      </c>
    </row>
    <row r="58" spans="1:5" x14ac:dyDescent="0.35">
      <c r="A58" s="11" t="s">
        <v>16</v>
      </c>
      <c r="B58" s="23">
        <v>1</v>
      </c>
      <c r="C58" s="24">
        <v>5</v>
      </c>
      <c r="D58" s="23">
        <v>11</v>
      </c>
      <c r="E58" s="120">
        <v>17</v>
      </c>
    </row>
    <row r="59" spans="1:5" x14ac:dyDescent="0.35">
      <c r="A59" s="11" t="s">
        <v>39</v>
      </c>
      <c r="B59" s="25">
        <v>1</v>
      </c>
      <c r="C59" s="25">
        <v>7</v>
      </c>
      <c r="D59" s="25">
        <v>18</v>
      </c>
      <c r="E59" s="120">
        <v>26</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24</v>
      </c>
      <c r="C63" s="115">
        <v>0</v>
      </c>
    </row>
    <row r="64" spans="1:5" x14ac:dyDescent="0.35">
      <c r="A64" s="21" t="s">
        <v>52</v>
      </c>
      <c r="B64" s="114">
        <v>112</v>
      </c>
      <c r="C64" s="115">
        <v>76</v>
      </c>
    </row>
    <row r="65" spans="1:4" x14ac:dyDescent="0.35">
      <c r="A65" s="21" t="s">
        <v>53</v>
      </c>
      <c r="B65" s="115">
        <v>1</v>
      </c>
      <c r="C65" s="115">
        <v>3</v>
      </c>
    </row>
    <row r="66" spans="1:4" x14ac:dyDescent="0.35">
      <c r="A66" s="21" t="s">
        <v>54</v>
      </c>
      <c r="B66" s="115">
        <v>4</v>
      </c>
      <c r="C66" s="114">
        <v>2</v>
      </c>
    </row>
    <row r="67" spans="1:4" x14ac:dyDescent="0.35">
      <c r="A67" s="21" t="s">
        <v>55</v>
      </c>
      <c r="B67" s="38">
        <v>23</v>
      </c>
      <c r="C67" s="115">
        <v>0</v>
      </c>
    </row>
    <row r="68" spans="1:4" x14ac:dyDescent="0.35">
      <c r="A68" s="21" t="s">
        <v>56</v>
      </c>
      <c r="B68" s="115">
        <v>4</v>
      </c>
      <c r="C68" s="114">
        <v>25</v>
      </c>
    </row>
    <row r="69" spans="1:4" x14ac:dyDescent="0.35">
      <c r="A69" s="21" t="s">
        <v>57</v>
      </c>
      <c r="B69" s="114">
        <v>12</v>
      </c>
      <c r="C69" s="114">
        <v>33</v>
      </c>
    </row>
    <row r="70" spans="1:4" ht="60.75" customHeight="1" x14ac:dyDescent="0.35">
      <c r="A70" s="11" t="s">
        <v>58</v>
      </c>
      <c r="B70" s="114">
        <v>2</v>
      </c>
      <c r="C70" s="115">
        <v>10</v>
      </c>
    </row>
    <row r="71" spans="1:4" x14ac:dyDescent="0.35">
      <c r="A71" s="21" t="s">
        <v>59</v>
      </c>
      <c r="B71" s="114">
        <v>347</v>
      </c>
      <c r="C71" s="114">
        <v>449</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8" zoomScale="85" zoomScaleNormal="85" workbookViewId="0">
      <selection activeCell="B57" sqref="B57"/>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7/31/2027</v>
      </c>
    </row>
    <row r="3" spans="1:11" ht="15" customHeight="1" x14ac:dyDescent="0.35">
      <c r="A3" s="134" t="str">
        <f>'Rail Service (Item Nos. 1-6)'!A3</f>
        <v>Railroad: CPRS</v>
      </c>
      <c r="B3" s="121" t="str">
        <f>'Rail Service (Item Nos. 1-6)'!B3:B4</f>
        <v>Year: 2025</v>
      </c>
      <c r="C3" s="121" t="str">
        <f>'Rail Service (Item Nos. 1-6)'!C3:C4</f>
        <v>Reporting Week: 6</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4</v>
      </c>
      <c r="C18" s="31">
        <v>0</v>
      </c>
      <c r="D18" s="31">
        <v>4</v>
      </c>
    </row>
    <row r="19" spans="1:4" x14ac:dyDescent="0.35">
      <c r="A19" s="33" t="s">
        <v>76</v>
      </c>
      <c r="B19" s="31">
        <v>3</v>
      </c>
      <c r="C19" s="31">
        <v>0</v>
      </c>
      <c r="D19" s="31">
        <v>3</v>
      </c>
    </row>
    <row r="20" spans="1:4" x14ac:dyDescent="0.35">
      <c r="A20" s="33" t="s">
        <v>77</v>
      </c>
      <c r="B20" s="31">
        <v>0</v>
      </c>
      <c r="C20" s="31">
        <v>0</v>
      </c>
      <c r="D20" s="31">
        <v>0</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603</v>
      </c>
      <c r="C29" s="31">
        <v>533</v>
      </c>
      <c r="D29" s="31">
        <v>70</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0</v>
      </c>
      <c r="C32" s="31">
        <v>0</v>
      </c>
      <c r="D32" s="31">
        <v>0</v>
      </c>
    </row>
    <row r="33" spans="1:4" x14ac:dyDescent="0.35">
      <c r="A33" s="33" t="s">
        <v>90</v>
      </c>
      <c r="B33" s="31">
        <v>0</v>
      </c>
      <c r="C33" s="31">
        <v>0</v>
      </c>
      <c r="D33" s="31">
        <v>0</v>
      </c>
    </row>
    <row r="34" spans="1:4" x14ac:dyDescent="0.35">
      <c r="A34" s="33" t="s">
        <v>91</v>
      </c>
      <c r="B34" s="31">
        <v>948</v>
      </c>
      <c r="C34" s="31">
        <v>617</v>
      </c>
      <c r="D34" s="31">
        <v>331</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59</v>
      </c>
      <c r="C47" s="31">
        <v>0</v>
      </c>
      <c r="D47" s="31">
        <v>59</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166</v>
      </c>
      <c r="C54" s="31">
        <v>100</v>
      </c>
      <c r="D54" s="31">
        <v>66</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1783</v>
      </c>
      <c r="C57" s="31">
        <f>SUM(C9:C56)</f>
        <v>1250</v>
      </c>
      <c r="D57" s="31">
        <f>SUM(D9:D56)</f>
        <v>533</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40"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7/31/2027</v>
      </c>
    </row>
    <row r="3" spans="1:10" x14ac:dyDescent="0.35">
      <c r="A3" s="134" t="str">
        <f>'Rail Service (Item Nos. 1-6)'!A3</f>
        <v>Railroad: CPRS</v>
      </c>
      <c r="B3" s="133" t="str">
        <f>'Rail Service (Item Nos. 1-6)'!B3:B4</f>
        <v>Year: 2025</v>
      </c>
      <c r="C3" s="132" t="str">
        <f>'Rail Service (Item Nos. 1-6)'!C3:C4</f>
        <v>Reporting Week: 6</v>
      </c>
      <c r="D3" s="4" t="str">
        <f>'Rail Service (Item Nos. 1-6)'!E3</f>
        <v>02/02/2025</v>
      </c>
      <c r="E3" t="s">
        <v>6</v>
      </c>
      <c r="F3" s="15"/>
      <c r="G3" s="15"/>
      <c r="H3" s="13"/>
      <c r="J3" s="28"/>
    </row>
    <row r="4" spans="1:10" ht="15.75" customHeight="1" thickBot="1" x14ac:dyDescent="0.4">
      <c r="A4" s="128"/>
      <c r="B4" s="128"/>
      <c r="C4" s="128"/>
      <c r="D4" s="6" t="str">
        <f>'Rail Service (Item Nos. 1-6)'!E4</f>
        <v>02/08/2025</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79</v>
      </c>
      <c r="C30" s="46">
        <v>394</v>
      </c>
      <c r="D30" s="46">
        <v>3</v>
      </c>
      <c r="E30" s="46"/>
    </row>
    <row r="31" spans="1:5" x14ac:dyDescent="0.35">
      <c r="A31" s="47" t="s">
        <v>87</v>
      </c>
      <c r="B31" s="46"/>
      <c r="C31" s="46"/>
      <c r="D31" s="46"/>
      <c r="E31" s="46"/>
    </row>
    <row r="32" spans="1:5" x14ac:dyDescent="0.35">
      <c r="A32" s="47" t="s">
        <v>88</v>
      </c>
      <c r="B32" s="46"/>
      <c r="C32" s="46"/>
      <c r="D32" s="46"/>
      <c r="E32" s="46"/>
    </row>
    <row r="33" spans="1:6" x14ac:dyDescent="0.35">
      <c r="A33" s="47" t="s">
        <v>89</v>
      </c>
      <c r="B33" s="46"/>
      <c r="C33" s="46">
        <v>135</v>
      </c>
      <c r="D33" s="46"/>
      <c r="E33" s="46"/>
    </row>
    <row r="34" spans="1:6" x14ac:dyDescent="0.35">
      <c r="A34" s="47" t="s">
        <v>90</v>
      </c>
      <c r="B34" s="46"/>
      <c r="C34" s="46"/>
      <c r="D34" s="46"/>
      <c r="E34" s="46"/>
    </row>
    <row r="35" spans="1:6" x14ac:dyDescent="0.35">
      <c r="A35" s="47" t="s">
        <v>91</v>
      </c>
      <c r="B35" s="46">
        <v>233</v>
      </c>
      <c r="C35" s="46">
        <v>1069</v>
      </c>
      <c r="D35" s="46">
        <v>104</v>
      </c>
      <c r="E35" s="46">
        <v>6</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v>25</v>
      </c>
      <c r="C55" s="46">
        <v>150</v>
      </c>
      <c r="D55" s="46"/>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337</v>
      </c>
      <c r="C58" s="48">
        <f>SUM(C10:C57)</f>
        <v>1748</v>
      </c>
      <c r="D58" s="48">
        <f>SUM(D10:D57)</f>
        <v>107</v>
      </c>
      <c r="E58" s="48">
        <f>SUM(E10:E57)</f>
        <v>6</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7/31/2027</v>
      </c>
    </row>
    <row r="3" spans="1:8" x14ac:dyDescent="0.35">
      <c r="A3" s="134" t="str">
        <f>'Rail Service (Item Nos. 1-6)'!A3</f>
        <v>Railroad: CPRS</v>
      </c>
      <c r="B3" s="133" t="str">
        <f>'Rail Service (Item Nos. 1-6)'!B3:B4</f>
        <v>Year: 2025</v>
      </c>
      <c r="C3" s="121" t="str">
        <f>'Rail Service (Item Nos. 1-6)'!C3:C4</f>
        <v>Reporting Week: 6</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2.2000000000000002</v>
      </c>
      <c r="C21" s="58">
        <v>2.2000000000000002</v>
      </c>
    </row>
    <row r="22" spans="1:5" x14ac:dyDescent="0.35">
      <c r="A22" s="57" t="s">
        <v>38</v>
      </c>
      <c r="B22" s="58">
        <v>1.5</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7/31/2027</v>
      </c>
    </row>
    <row r="3" spans="1:14" ht="15" customHeight="1" x14ac:dyDescent="0.35">
      <c r="A3" s="134" t="str">
        <f>'Rail Service (Item Nos. 1-6)'!A3</f>
        <v>Railroad: CPRS</v>
      </c>
      <c r="B3" s="133" t="str">
        <f>'Rail Service (Item Nos. 1-6)'!B3:B4</f>
        <v>Year: 2025</v>
      </c>
      <c r="C3" s="132" t="str">
        <f>'Rail Service (Item Nos. 1-6)'!C3:C4</f>
        <v>Reporting Week: 6</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832</v>
      </c>
      <c r="E9" s="108">
        <v>617</v>
      </c>
    </row>
    <row r="10" spans="1:14" x14ac:dyDescent="0.25">
      <c r="A10" s="68" t="s">
        <v>143</v>
      </c>
      <c r="B10" s="68" t="s">
        <v>53</v>
      </c>
      <c r="C10" s="68" t="s">
        <v>146</v>
      </c>
      <c r="D10" s="108">
        <v>0</v>
      </c>
      <c r="E10" s="108">
        <v>819</v>
      </c>
    </row>
    <row r="11" spans="1:14" x14ac:dyDescent="0.25">
      <c r="A11" s="68" t="s">
        <v>143</v>
      </c>
      <c r="B11" s="68" t="s">
        <v>147</v>
      </c>
      <c r="C11" s="67" t="s">
        <v>148</v>
      </c>
      <c r="D11" s="108">
        <v>0</v>
      </c>
      <c r="E11" s="108">
        <v>0</v>
      </c>
    </row>
    <row r="12" spans="1:14" x14ac:dyDescent="0.25">
      <c r="A12" s="68" t="s">
        <v>143</v>
      </c>
      <c r="B12" s="68" t="s">
        <v>149</v>
      </c>
      <c r="C12" s="68" t="s">
        <v>150</v>
      </c>
      <c r="D12" s="108">
        <v>1173</v>
      </c>
      <c r="E12" s="108">
        <v>21</v>
      </c>
    </row>
    <row r="13" spans="1:14" x14ac:dyDescent="0.25">
      <c r="A13" s="68" t="s">
        <v>143</v>
      </c>
      <c r="B13" s="68" t="s">
        <v>151</v>
      </c>
      <c r="C13" s="67" t="s">
        <v>152</v>
      </c>
      <c r="D13" s="108">
        <v>43</v>
      </c>
      <c r="E13" s="108">
        <v>35</v>
      </c>
    </row>
    <row r="14" spans="1:14" x14ac:dyDescent="0.25">
      <c r="A14" s="68" t="s">
        <v>143</v>
      </c>
      <c r="B14" s="68" t="s">
        <v>153</v>
      </c>
      <c r="C14" s="68" t="s">
        <v>154</v>
      </c>
      <c r="D14" s="108">
        <v>195</v>
      </c>
      <c r="E14" s="108">
        <v>84</v>
      </c>
    </row>
    <row r="15" spans="1:14" x14ac:dyDescent="0.25">
      <c r="A15" s="68" t="s">
        <v>143</v>
      </c>
      <c r="B15" s="68" t="s">
        <v>155</v>
      </c>
      <c r="C15" s="67" t="s">
        <v>156</v>
      </c>
      <c r="D15" s="108">
        <v>440</v>
      </c>
      <c r="E15" s="108">
        <v>99</v>
      </c>
    </row>
    <row r="16" spans="1:14" x14ac:dyDescent="0.25">
      <c r="A16" s="68" t="s">
        <v>143</v>
      </c>
      <c r="B16" s="68" t="s">
        <v>52</v>
      </c>
      <c r="C16" s="68" t="s">
        <v>157</v>
      </c>
      <c r="D16" s="108">
        <v>1827</v>
      </c>
      <c r="E16" s="108">
        <v>157</v>
      </c>
    </row>
    <row r="17" spans="1:17" x14ac:dyDescent="0.25">
      <c r="A17" s="68" t="s">
        <v>143</v>
      </c>
      <c r="B17" s="68" t="s">
        <v>158</v>
      </c>
      <c r="C17" s="67" t="s">
        <v>159</v>
      </c>
      <c r="D17" s="108">
        <v>154</v>
      </c>
      <c r="E17" s="108">
        <v>75</v>
      </c>
    </row>
    <row r="18" spans="1:17" x14ac:dyDescent="0.25">
      <c r="A18" s="68" t="s">
        <v>143</v>
      </c>
      <c r="B18" s="68" t="s">
        <v>160</v>
      </c>
      <c r="C18" s="68" t="s">
        <v>161</v>
      </c>
      <c r="D18" s="108">
        <v>10</v>
      </c>
      <c r="E18" s="108">
        <v>67</v>
      </c>
    </row>
    <row r="19" spans="1:17" x14ac:dyDescent="0.25">
      <c r="A19" s="68" t="s">
        <v>143</v>
      </c>
      <c r="B19" s="68" t="s">
        <v>162</v>
      </c>
      <c r="C19" s="67" t="s">
        <v>163</v>
      </c>
      <c r="D19" s="108">
        <v>0</v>
      </c>
      <c r="E19" s="108">
        <v>38</v>
      </c>
    </row>
    <row r="20" spans="1:17" x14ac:dyDescent="0.25">
      <c r="A20" s="68" t="s">
        <v>143</v>
      </c>
      <c r="B20" s="68" t="s">
        <v>164</v>
      </c>
      <c r="C20" s="68" t="s">
        <v>165</v>
      </c>
      <c r="D20" s="108">
        <v>168</v>
      </c>
      <c r="E20" s="108">
        <v>111</v>
      </c>
    </row>
    <row r="21" spans="1:17" x14ac:dyDescent="0.25">
      <c r="A21" s="68" t="s">
        <v>143</v>
      </c>
      <c r="B21" s="68" t="s">
        <v>166</v>
      </c>
      <c r="C21" s="67" t="s">
        <v>167</v>
      </c>
      <c r="D21" s="108">
        <v>207</v>
      </c>
      <c r="E21" s="108">
        <v>459</v>
      </c>
    </row>
    <row r="22" spans="1:17" x14ac:dyDescent="0.25">
      <c r="A22" s="68" t="s">
        <v>143</v>
      </c>
      <c r="B22" s="68" t="s">
        <v>168</v>
      </c>
      <c r="C22" s="68" t="s">
        <v>169</v>
      </c>
      <c r="D22" s="108">
        <v>9</v>
      </c>
      <c r="E22" s="108">
        <v>4</v>
      </c>
    </row>
    <row r="23" spans="1:17" x14ac:dyDescent="0.25">
      <c r="A23" s="68" t="s">
        <v>143</v>
      </c>
      <c r="B23" s="68" t="s">
        <v>170</v>
      </c>
      <c r="C23" s="67" t="s">
        <v>171</v>
      </c>
      <c r="D23" s="108">
        <v>218</v>
      </c>
      <c r="E23" s="108">
        <v>99</v>
      </c>
    </row>
    <row r="24" spans="1:17" x14ac:dyDescent="0.25">
      <c r="A24" s="68" t="s">
        <v>143</v>
      </c>
      <c r="B24" s="68" t="s">
        <v>172</v>
      </c>
      <c r="C24" s="68" t="s">
        <v>173</v>
      </c>
      <c r="D24" s="108">
        <v>0</v>
      </c>
      <c r="E24" s="108">
        <v>2</v>
      </c>
    </row>
    <row r="25" spans="1:17" x14ac:dyDescent="0.25">
      <c r="A25" s="68" t="s">
        <v>143</v>
      </c>
      <c r="B25" s="68" t="s">
        <v>174</v>
      </c>
      <c r="C25" s="67" t="s">
        <v>175</v>
      </c>
      <c r="D25" s="108">
        <v>52</v>
      </c>
      <c r="E25" s="108">
        <v>144</v>
      </c>
    </row>
    <row r="26" spans="1:17" x14ac:dyDescent="0.25">
      <c r="A26" s="68" t="s">
        <v>143</v>
      </c>
      <c r="B26" s="68" t="s">
        <v>176</v>
      </c>
      <c r="C26" s="68" t="s">
        <v>177</v>
      </c>
      <c r="D26" s="108">
        <v>68</v>
      </c>
      <c r="E26" s="108">
        <v>183</v>
      </c>
    </row>
    <row r="27" spans="1:17" x14ac:dyDescent="0.25">
      <c r="A27" s="68" t="s">
        <v>143</v>
      </c>
      <c r="B27" s="68" t="s">
        <v>178</v>
      </c>
      <c r="C27" s="67" t="s">
        <v>179</v>
      </c>
      <c r="D27" s="108">
        <v>59</v>
      </c>
      <c r="E27" s="108">
        <v>10</v>
      </c>
    </row>
    <row r="28" spans="1:17" x14ac:dyDescent="0.25">
      <c r="A28" s="68" t="s">
        <v>143</v>
      </c>
      <c r="B28" s="68" t="s">
        <v>59</v>
      </c>
      <c r="C28" s="68" t="s">
        <v>180</v>
      </c>
      <c r="D28" s="108">
        <v>103</v>
      </c>
      <c r="E28" s="108">
        <v>81</v>
      </c>
    </row>
    <row r="29" spans="1:17" x14ac:dyDescent="0.25">
      <c r="A29" s="68" t="s">
        <v>143</v>
      </c>
      <c r="B29" s="68" t="s">
        <v>181</v>
      </c>
      <c r="C29" s="68" t="s">
        <v>182</v>
      </c>
      <c r="D29" s="108">
        <v>2286</v>
      </c>
      <c r="E29" s="108">
        <v>686</v>
      </c>
    </row>
    <row r="30" spans="1:17" ht="12.65" customHeight="1" x14ac:dyDescent="0.25">
      <c r="A30" s="68" t="s">
        <v>143</v>
      </c>
      <c r="B30" s="68" t="s">
        <v>183</v>
      </c>
      <c r="C30" s="68" t="s">
        <v>184</v>
      </c>
      <c r="D30" s="116">
        <v>0</v>
      </c>
      <c r="E30" s="116">
        <v>0</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23</v>
      </c>
      <c r="E35" s="109">
        <v>50</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F42" sqref="F42"/>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7/31/2027</v>
      </c>
      <c r="F2" s="74"/>
      <c r="G2" s="74"/>
      <c r="H2" s="74"/>
      <c r="I2" s="74"/>
      <c r="J2" s="74"/>
      <c r="K2" s="74"/>
      <c r="L2" s="74"/>
    </row>
    <row r="3" spans="1:12" ht="15" customHeight="1" x14ac:dyDescent="0.35">
      <c r="A3" s="153" t="s">
        <v>3</v>
      </c>
      <c r="B3" s="152" t="str">
        <f>'Rail Service (Item Nos. 1-6)'!B3:B4</f>
        <v>Year: 2025</v>
      </c>
      <c r="C3" s="151" t="str">
        <f>'Rail Service (Item Nos. 1-6)'!C3:C4</f>
        <v>Reporting Week: 6</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1198</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56</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49</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2025-02-12T00:42:52Z</dcterms:modified>
</cp:coreProperties>
</file>